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Chapter 8\"/>
    </mc:Choice>
  </mc:AlternateContent>
  <xr:revisionPtr revIDLastSave="0" documentId="13_ncr:1_{6847B185-9E6E-4877-933F-37739297AA37}" xr6:coauthVersionLast="47" xr6:coauthVersionMax="47" xr10:uidLastSave="{00000000-0000-0000-0000-000000000000}"/>
  <bookViews>
    <workbookView xWindow="28680" yWindow="-120" windowWidth="29040" windowHeight="15840" xr2:uid="{158F3443-7FCB-4582-8334-BCBB7C3F895E}"/>
  </bookViews>
  <sheets>
    <sheet name="Easy Breath Ki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F10" i="3"/>
  <c r="F11" i="3"/>
  <c r="F12" i="3"/>
  <c r="F13" i="3"/>
  <c r="F14" i="3"/>
  <c r="F15" i="3"/>
  <c r="F16" i="3"/>
  <c r="F9" i="3"/>
  <c r="E10" i="3"/>
  <c r="E11" i="3"/>
  <c r="E12" i="3"/>
  <c r="E13" i="3"/>
  <c r="E14" i="3"/>
  <c r="E15" i="3"/>
  <c r="E16" i="3"/>
  <c r="E9" i="3"/>
  <c r="D10" i="3"/>
  <c r="D11" i="3"/>
  <c r="D12" i="3"/>
  <c r="D13" i="3"/>
  <c r="D14" i="3"/>
  <c r="D15" i="3"/>
  <c r="D16" i="3"/>
  <c r="D9" i="3"/>
  <c r="C10" i="3"/>
  <c r="C11" i="3"/>
  <c r="C12" i="3"/>
  <c r="C13" i="3"/>
  <c r="C14" i="3"/>
  <c r="C15" i="3"/>
  <c r="C16" i="3"/>
  <c r="C9" i="3"/>
  <c r="B9" i="3"/>
  <c r="B10" i="3"/>
  <c r="D6" i="3"/>
  <c r="B11" i="3" s="1"/>
  <c r="B16" i="3" l="1"/>
  <c r="B15" i="3"/>
  <c r="B13" i="3"/>
  <c r="B14" i="3"/>
  <c r="B12" i="3"/>
  <c r="D21" i="3" l="1"/>
  <c r="D19" i="3"/>
</calcChain>
</file>

<file path=xl/sharedStrings.xml><?xml version="1.0" encoding="utf-8"?>
<sst xmlns="http://schemas.openxmlformats.org/spreadsheetml/2006/main" count="16" uniqueCount="16">
  <si>
    <t>Units</t>
  </si>
  <si>
    <t>Sales Revenue</t>
  </si>
  <si>
    <t>Total Costs</t>
  </si>
  <si>
    <t xml:space="preserve">Blue Sky Kites </t>
  </si>
  <si>
    <t>Fixed Costs</t>
  </si>
  <si>
    <t>Profit/ (Loss)</t>
  </si>
  <si>
    <t>Break-even, units</t>
  </si>
  <si>
    <t>Margin of safety %</t>
  </si>
  <si>
    <t>Easy Breath Kite</t>
  </si>
  <si>
    <t>Cost Information</t>
  </si>
  <si>
    <t>£</t>
  </si>
  <si>
    <t>Sales price per kite</t>
  </si>
  <si>
    <t>Fixed costs per month</t>
  </si>
  <si>
    <t>Variable cost per kite</t>
  </si>
  <si>
    <t>Variable Costs (Materials &amp; Labour)</t>
  </si>
  <si>
    <t>Break-even revenue,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</si>
</sst>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&quot;£&quot;#,##0;\(&quot;£&quot;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10" fontId="0" fillId="0" borderId="0" xfId="2" applyNumberFormat="1" applyFont="1"/>
    <xf numFmtId="0" fontId="0" fillId="0" borderId="0" xfId="0" applyAlignment="1">
      <alignment horizontal="left"/>
    </xf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Easy Breath Kite Projection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907217327202354E-2"/>
          <c:y val="6.21694113734933E-2"/>
          <c:w val="0.73310634143299891"/>
          <c:h val="0.83230708135825449"/>
        </c:manualLayout>
      </c:layout>
      <c:lineChart>
        <c:grouping val="standard"/>
        <c:varyColors val="0"/>
        <c:ser>
          <c:idx val="0"/>
          <c:order val="1"/>
          <c:tx>
            <c:strRef>
              <c:f>'Easy Breath Kite'!$B$8</c:f>
              <c:strCache>
                <c:ptCount val="1"/>
                <c:pt idx="0">
                  <c:v>Variable Costs (Materials &amp; Labour)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'Easy Breath Kite'!$A$9:$A$16</c:f>
              <c:numCache>
                <c:formatCode>General</c:formatCod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cat>
          <c:val>
            <c:numRef>
              <c:f>'Easy Breath Kite'!$B$9:$B$16</c:f>
            </c:numRef>
          </c:val>
          <c:smooth val="0"/>
          <c:extLst>
            <c:ext xmlns:c16="http://schemas.microsoft.com/office/drawing/2014/chart" uri="{C3380CC4-5D6E-409C-BE32-E72D297353CC}">
              <c16:uniqueId val="{00000002-AA76-4A69-B061-89DA9CD21092}"/>
            </c:ext>
          </c:extLst>
        </c:ser>
        <c:ser>
          <c:idx val="1"/>
          <c:order val="2"/>
          <c:tx>
            <c:strRef>
              <c:f>'Easy Breath Kite'!$C$8</c:f>
              <c:strCache>
                <c:ptCount val="1"/>
                <c:pt idx="0">
                  <c:v>Fixed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'Easy Breath Kite'!$A$9:$A$16</c:f>
              <c:numCache>
                <c:formatCode>General</c:formatCod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cat>
          <c:val>
            <c:numRef>
              <c:f>'Easy Breath Kite'!$C$9:$C$16</c:f>
            </c:numRef>
          </c:val>
          <c:smooth val="0"/>
          <c:extLst>
            <c:ext xmlns:c16="http://schemas.microsoft.com/office/drawing/2014/chart" uri="{C3380CC4-5D6E-409C-BE32-E72D297353CC}">
              <c16:uniqueId val="{00000003-AA76-4A69-B061-89DA9CD21092}"/>
            </c:ext>
          </c:extLst>
        </c:ser>
        <c:ser>
          <c:idx val="2"/>
          <c:order val="3"/>
          <c:tx>
            <c:strRef>
              <c:f>'Easy Breath Kite'!$D$8</c:f>
              <c:strCache>
                <c:ptCount val="1"/>
                <c:pt idx="0">
                  <c:v>Total Costs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'Easy Breath Kite'!$A$9:$A$16</c:f>
              <c:numCache>
                <c:formatCode>General</c:formatCod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cat>
          <c:val>
            <c:numRef>
              <c:f>'Easy Breath Kite'!$D$9:$D$16</c:f>
              <c:numCache>
                <c:formatCode>"£"#,##0</c:formatCode>
                <c:ptCount val="8"/>
                <c:pt idx="0">
                  <c:v>24000</c:v>
                </c:pt>
                <c:pt idx="1">
                  <c:v>28700</c:v>
                </c:pt>
                <c:pt idx="2">
                  <c:v>33400</c:v>
                </c:pt>
                <c:pt idx="3">
                  <c:v>38100</c:v>
                </c:pt>
                <c:pt idx="4">
                  <c:v>42800</c:v>
                </c:pt>
                <c:pt idx="5">
                  <c:v>47500</c:v>
                </c:pt>
                <c:pt idx="6">
                  <c:v>52200</c:v>
                </c:pt>
                <c:pt idx="7">
                  <c:v>56900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76-4A69-B061-89DA9CD21092}"/>
            </c:ext>
          </c:extLst>
        </c:ser>
        <c:ser>
          <c:idx val="3"/>
          <c:order val="4"/>
          <c:tx>
            <c:strRef>
              <c:f>'Easy Breath Kite'!$E$8</c:f>
              <c:strCache>
                <c:ptCount val="1"/>
                <c:pt idx="0">
                  <c:v>Sales Revenue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'Easy Breath Kite'!$A$9:$A$16</c:f>
              <c:numCache>
                <c:formatCode>General</c:formatCod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cat>
          <c:val>
            <c:numRef>
              <c:f>'Easy Breath Kite'!$E$9:$E$16</c:f>
              <c:numCache>
                <c:formatCode>"£"#,##0</c:formatCode>
                <c:ptCount val="8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76-4A69-B061-89DA9CD2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4322271"/>
        <c:axId val="1094326847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'Easy Breath Kite'!$A$8</c15:sqref>
                        </c15:formulaRef>
                      </c:ext>
                    </c:extLst>
                    <c:strCache>
                      <c:ptCount val="1"/>
                      <c:pt idx="0">
                        <c:v>Units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'Easy Breath Kite'!$A$9:$A$16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  <c:pt idx="6">
                        <c:v>1200</c:v>
                      </c:pt>
                      <c:pt idx="7">
                        <c:v>1400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'Easy Breath Kite'!$A$9:$A$16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  <c:pt idx="6">
                        <c:v>1200</c:v>
                      </c:pt>
                      <c:pt idx="7">
                        <c:v>1400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A76-4A69-B061-89DA9CD21092}"/>
                  </c:ext>
                </c:extLst>
              </c15:ser>
            </c15:filteredLineSeries>
          </c:ext>
        </c:extLst>
      </c:lineChart>
      <c:catAx>
        <c:axId val="1094322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Numbers of Kites Sold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326847"/>
        <c:crossesAt val="0"/>
        <c:auto val="0"/>
        <c:lblAlgn val="ctr"/>
        <c:lblOffset val="0"/>
        <c:noMultiLvlLbl val="0"/>
      </c:catAx>
      <c:valAx>
        <c:axId val="109432684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322271"/>
        <c:crosses val="autoZero"/>
        <c:crossBetween val="midCat"/>
        <c:majorUnit val="500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1</xdr:row>
      <xdr:rowOff>190498</xdr:rowOff>
    </xdr:from>
    <xdr:to>
      <xdr:col>18</xdr:col>
      <xdr:colOff>361950</xdr:colOff>
      <xdr:row>33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DC7067-CB77-4244-B744-BC4A080B0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4FEA3-4148-4CA2-8ABC-36E662CEFC79}">
  <dimension ref="A1:S21"/>
  <sheetViews>
    <sheetView tabSelected="1" workbookViewId="0">
      <selection activeCell="G19" sqref="G19"/>
    </sheetView>
  </sheetViews>
  <sheetFormatPr defaultRowHeight="14.5" x14ac:dyDescent="0.35"/>
  <cols>
    <col min="1" max="1" width="21.36328125" customWidth="1"/>
    <col min="2" max="2" width="11.81640625" hidden="1" customWidth="1"/>
    <col min="3" max="3" width="10.453125" hidden="1" customWidth="1"/>
    <col min="4" max="4" width="10.08984375" bestFit="1" customWidth="1"/>
    <col min="6" max="6" width="12.90625" customWidth="1"/>
    <col min="14" max="14" width="11.1796875" bestFit="1" customWidth="1"/>
    <col min="15" max="15" width="11.54296875" customWidth="1"/>
    <col min="16" max="16" width="11.453125" customWidth="1"/>
    <col min="17" max="17" width="14.26953125" customWidth="1"/>
    <col min="18" max="18" width="10.1796875" bestFit="1" customWidth="1"/>
    <col min="19" max="19" width="11.453125" customWidth="1"/>
    <col min="20" max="20" width="12.453125" customWidth="1"/>
  </cols>
  <sheetData>
    <row r="1" spans="1:19" ht="18.5" x14ac:dyDescent="0.45">
      <c r="A1" s="9" t="s">
        <v>3</v>
      </c>
    </row>
    <row r="2" spans="1:19" ht="15.5" x14ac:dyDescent="0.35">
      <c r="A2" s="10" t="s">
        <v>8</v>
      </c>
    </row>
    <row r="3" spans="1:19" x14ac:dyDescent="0.35">
      <c r="A3" s="11" t="s">
        <v>9</v>
      </c>
    </row>
    <row r="4" spans="1:19" x14ac:dyDescent="0.35">
      <c r="D4" s="8" t="s">
        <v>10</v>
      </c>
    </row>
    <row r="5" spans="1:19" x14ac:dyDescent="0.35">
      <c r="A5" t="s">
        <v>11</v>
      </c>
      <c r="D5" s="6">
        <v>50</v>
      </c>
    </row>
    <row r="6" spans="1:19" x14ac:dyDescent="0.35">
      <c r="A6" t="s">
        <v>13</v>
      </c>
      <c r="D6" s="6">
        <f>16.5+7</f>
        <v>23.5</v>
      </c>
    </row>
    <row r="7" spans="1:19" x14ac:dyDescent="0.35">
      <c r="A7" t="s">
        <v>12</v>
      </c>
      <c r="D7" s="7">
        <v>24000</v>
      </c>
    </row>
    <row r="8" spans="1:19" ht="45.5" customHeight="1" x14ac:dyDescent="0.35">
      <c r="A8" t="s">
        <v>0</v>
      </c>
      <c r="B8" s="1" t="s">
        <v>14</v>
      </c>
      <c r="C8" t="s">
        <v>4</v>
      </c>
      <c r="D8" t="s">
        <v>2</v>
      </c>
      <c r="E8" s="1" t="s">
        <v>1</v>
      </c>
      <c r="F8" t="s">
        <v>5</v>
      </c>
    </row>
    <row r="9" spans="1:19" x14ac:dyDescent="0.35">
      <c r="A9" s="5">
        <v>0</v>
      </c>
      <c r="B9" s="2">
        <f>D$6*A9</f>
        <v>0</v>
      </c>
      <c r="C9" s="2">
        <f>$D$7</f>
        <v>24000</v>
      </c>
      <c r="D9" s="2">
        <f>C9+B9</f>
        <v>24000</v>
      </c>
      <c r="E9" s="2">
        <f>A9*$D$5</f>
        <v>0</v>
      </c>
      <c r="F9" s="3">
        <f>E9-D9</f>
        <v>-24000</v>
      </c>
    </row>
    <row r="10" spans="1:19" x14ac:dyDescent="0.35">
      <c r="A10" s="5">
        <v>200</v>
      </c>
      <c r="B10" s="2">
        <f>D$6*A10</f>
        <v>4700</v>
      </c>
      <c r="C10" s="2">
        <f t="shared" ref="C10:C16" si="0">$D$7</f>
        <v>24000</v>
      </c>
      <c r="D10" s="2">
        <f t="shared" ref="D10:D16" si="1">C10+B10</f>
        <v>28700</v>
      </c>
      <c r="E10" s="2">
        <f t="shared" ref="E10:E16" si="2">A10*$D$5</f>
        <v>10000</v>
      </c>
      <c r="F10" s="3">
        <f t="shared" ref="F10:F16" si="3">E10-D10</f>
        <v>-18700</v>
      </c>
    </row>
    <row r="11" spans="1:19" x14ac:dyDescent="0.35">
      <c r="A11" s="5">
        <v>400</v>
      </c>
      <c r="B11" s="2">
        <f t="shared" ref="B11:B16" si="4">D$6*A11</f>
        <v>9400</v>
      </c>
      <c r="C11" s="2">
        <f t="shared" si="0"/>
        <v>24000</v>
      </c>
      <c r="D11" s="2">
        <f t="shared" si="1"/>
        <v>33400</v>
      </c>
      <c r="E11" s="2">
        <f t="shared" si="2"/>
        <v>20000</v>
      </c>
      <c r="F11" s="3">
        <f t="shared" si="3"/>
        <v>-13400</v>
      </c>
    </row>
    <row r="12" spans="1:19" x14ac:dyDescent="0.35">
      <c r="A12" s="5">
        <v>600</v>
      </c>
      <c r="B12" s="2">
        <f t="shared" si="4"/>
        <v>14100</v>
      </c>
      <c r="C12" s="2">
        <f t="shared" si="0"/>
        <v>24000</v>
      </c>
      <c r="D12" s="2">
        <f t="shared" si="1"/>
        <v>38100</v>
      </c>
      <c r="E12" s="2">
        <f t="shared" si="2"/>
        <v>30000</v>
      </c>
      <c r="F12" s="3">
        <f t="shared" si="3"/>
        <v>-8100</v>
      </c>
    </row>
    <row r="13" spans="1:19" x14ac:dyDescent="0.35">
      <c r="A13" s="5">
        <v>800</v>
      </c>
      <c r="B13" s="2">
        <f t="shared" si="4"/>
        <v>18800</v>
      </c>
      <c r="C13" s="2">
        <f t="shared" si="0"/>
        <v>24000</v>
      </c>
      <c r="D13" s="2">
        <f t="shared" si="1"/>
        <v>42800</v>
      </c>
      <c r="E13" s="2">
        <f t="shared" si="2"/>
        <v>40000</v>
      </c>
      <c r="F13" s="3">
        <f t="shared" si="3"/>
        <v>-2800</v>
      </c>
    </row>
    <row r="14" spans="1:19" x14ac:dyDescent="0.35">
      <c r="A14" s="5">
        <v>1000</v>
      </c>
      <c r="B14" s="2">
        <f t="shared" si="4"/>
        <v>23500</v>
      </c>
      <c r="C14" s="2">
        <f t="shared" si="0"/>
        <v>24000</v>
      </c>
      <c r="D14" s="2">
        <f t="shared" si="1"/>
        <v>47500</v>
      </c>
      <c r="E14" s="2">
        <f t="shared" si="2"/>
        <v>50000</v>
      </c>
      <c r="F14" s="3">
        <f t="shared" si="3"/>
        <v>2500</v>
      </c>
    </row>
    <row r="15" spans="1:19" x14ac:dyDescent="0.35">
      <c r="A15" s="5">
        <v>1200</v>
      </c>
      <c r="B15" s="2">
        <f t="shared" si="4"/>
        <v>28200</v>
      </c>
      <c r="C15" s="2">
        <f t="shared" si="0"/>
        <v>24000</v>
      </c>
      <c r="D15" s="2">
        <f t="shared" si="1"/>
        <v>52200</v>
      </c>
      <c r="E15" s="2">
        <f t="shared" si="2"/>
        <v>60000</v>
      </c>
      <c r="F15" s="3">
        <f t="shared" si="3"/>
        <v>7800</v>
      </c>
      <c r="N15" s="2"/>
      <c r="O15" s="2"/>
      <c r="P15" s="2"/>
      <c r="Q15" s="2"/>
      <c r="R15" s="2"/>
      <c r="S15" s="2"/>
    </row>
    <row r="16" spans="1:19" x14ac:dyDescent="0.35">
      <c r="A16" s="5">
        <v>1400</v>
      </c>
      <c r="B16" s="2">
        <f t="shared" si="4"/>
        <v>32900</v>
      </c>
      <c r="C16" s="2">
        <f t="shared" si="0"/>
        <v>24000</v>
      </c>
      <c r="D16" s="2">
        <f t="shared" si="1"/>
        <v>56900</v>
      </c>
      <c r="E16" s="2">
        <f t="shared" si="2"/>
        <v>70000</v>
      </c>
      <c r="F16" s="3">
        <f t="shared" si="3"/>
        <v>13100</v>
      </c>
      <c r="N16" s="2"/>
      <c r="O16" s="2"/>
      <c r="P16" s="2"/>
      <c r="Q16" s="2"/>
      <c r="R16" s="2"/>
      <c r="S16" s="2"/>
    </row>
    <row r="17" spans="1:19" x14ac:dyDescent="0.35">
      <c r="N17" s="2"/>
      <c r="O17" s="2"/>
      <c r="P17" s="2"/>
      <c r="Q17" s="2"/>
      <c r="R17" s="2"/>
      <c r="S17" s="2"/>
    </row>
    <row r="18" spans="1:19" x14ac:dyDescent="0.35">
      <c r="N18" s="2"/>
      <c r="O18" s="2"/>
      <c r="P18" s="2"/>
      <c r="Q18" s="2"/>
      <c r="R18" s="2"/>
      <c r="S18" s="2"/>
    </row>
    <row r="19" spans="1:19" x14ac:dyDescent="0.35">
      <c r="A19" t="s">
        <v>6</v>
      </c>
      <c r="D19">
        <f>ROUNDUP(24000/(50-16.5-7),0)</f>
        <v>906</v>
      </c>
      <c r="N19" s="2"/>
      <c r="O19" s="2"/>
      <c r="P19" s="2"/>
      <c r="Q19" s="2"/>
      <c r="R19" s="2"/>
      <c r="S19" s="2"/>
    </row>
    <row r="20" spans="1:19" x14ac:dyDescent="0.35">
      <c r="A20" t="s">
        <v>15</v>
      </c>
      <c r="D20" s="2">
        <f>D19*50</f>
        <v>45300</v>
      </c>
    </row>
    <row r="21" spans="1:19" x14ac:dyDescent="0.35">
      <c r="A21" t="s">
        <v>7</v>
      </c>
      <c r="D21" s="4">
        <f>(1200-906)/1200</f>
        <v>0.245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Easy Breath Kite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2021-06-09T14:26:37Z</dcterms:created>
  <dcterms:modified xsi:type="dcterms:W3CDTF">2021-06-09T18:00:43Z</dcterms:modified>
</cp:coreProperties>
</file>